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W:\TV\10_11\2_Kommunikation\Öffentlichkeitsarbeit\Aktionen, Kampagnen\Stadtradeln\"/>
    </mc:Choice>
  </mc:AlternateContent>
  <xr:revisionPtr revIDLastSave="0" documentId="13_ncr:1_{8037E7E1-96C6-4093-BD79-7D8AFCC98DE6}" xr6:coauthVersionLast="36" xr6:coauthVersionMax="36" xr10:uidLastSave="{00000000-0000-0000-0000-000000000000}"/>
  <bookViews>
    <workbookView xWindow="0" yWindow="0" windowWidth="20070" windowHeight="10890" xr2:uid="{00000000-000D-0000-FFFF-FFFF0000000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91029"/>
</workbook>
</file>

<file path=xl/calcChain.xml><?xml version="1.0" encoding="utf-8"?>
<calcChain xmlns="http://schemas.openxmlformats.org/spreadsheetml/2006/main">
  <c r="D12" i="8" l="1"/>
  <c r="C28" i="8" s="1"/>
  <c r="B53" i="8"/>
  <c r="E51" i="8"/>
  <c r="B51" i="8"/>
  <c r="B49" i="8"/>
  <c r="B48" i="8"/>
  <c r="B47" i="8"/>
  <c r="E51" i="7"/>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amuno</author>
  </authors>
  <commentList>
    <comment ref="D12" authorId="0" shapeId="0" xr:uid="{00000000-0006-0000-0000-000001000000}">
      <text>
        <r>
          <rPr>
            <sz val="9"/>
            <color indexed="81"/>
            <rFont val="Tahoma"/>
            <family val="2"/>
          </rPr>
          <t>Nur hier das Datum ändern, die restlichen Felder - auch auf den anderen Blättern - aktualisieren sich anschließend automatisch!</t>
        </r>
      </text>
    </comment>
    <comment ref="B47" authorId="0" shapeId="0" xr:uid="{00000000-0006-0000-0000-00000200000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<sst xmlns="http://schemas.openxmlformats.org/spreadsheetml/2006/main" count="75" uniqueCount="33">
  <si>
    <t>Datum</t>
  </si>
  <si>
    <t>Anmerkung</t>
  </si>
  <si>
    <t>Summe:</t>
  </si>
  <si>
    <t>Tag</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</si>
  <si>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</si>
  <si>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</si>
  <si>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</si>
  <si>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</si>
  <si>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</si>
  <si>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</si>
  <si>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</si>
  <si>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</si>
  <si>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</si>
  <si>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</si>
  <si>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</si>
  <si>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</si>
  <si>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</si>
  <si>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</si>
  <si>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</si>
  <si>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</si>
  <si>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</si>
  <si>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</si>
  <si>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</si>
  <si>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</si>
  <si>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</si>
  <si>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</si>
  <si>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Koordination: Lea Brockhoff</t>
  </si>
  <si>
    <t>Bachenstraße 42</t>
  </si>
  <si>
    <t>79241 Ihringen</t>
  </si>
  <si>
    <t>Tel: 07668-710842</t>
  </si>
  <si>
    <t>Fax: 07668-710850</t>
  </si>
  <si>
    <t>E-Mail: Klimaschutz@Ihringen.de</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</si>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</sst>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2">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1034" name="Picture 10">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50</xdr:row>
          <xdr:rowOff>114300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466725</xdr:colOff>
          <xdr:row>48</xdr:row>
          <xdr:rowOff>123825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476250</xdr:colOff>
          <xdr:row>48</xdr:row>
          <xdr:rowOff>123825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topLeftCell="A10" zoomScaleNormal="100" zoomScaleSheetLayoutView="115" workbookViewId="0">
      <selection activeCell="C37" sqref="C37:H3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5</v>
      </c>
      <c r="D12" s="38">
        <v>45096</v>
      </c>
      <c r="E12" s="34" t="s">
        <v>4</v>
      </c>
      <c r="F12" s="39">
        <f>$D$12+6</f>
        <v>45102</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4" t="s">
        <v>1</v>
      </c>
      <c r="G22" s="75"/>
      <c r="H22" s="76"/>
      <c r="I22" s="7"/>
    </row>
    <row r="23" spans="1:9" ht="18" customHeight="1" x14ac:dyDescent="0.25">
      <c r="A23" s="5"/>
      <c r="B23" s="27">
        <v>1</v>
      </c>
      <c r="C23" s="28">
        <f>$D$12</f>
        <v>45096</v>
      </c>
      <c r="D23" s="16"/>
      <c r="E23" s="16"/>
      <c r="F23" s="77"/>
      <c r="G23" s="78"/>
      <c r="H23" s="79"/>
      <c r="I23" s="7"/>
    </row>
    <row r="24" spans="1:9" ht="18" customHeight="1" x14ac:dyDescent="0.25">
      <c r="A24" s="5"/>
      <c r="B24" s="27">
        <v>2</v>
      </c>
      <c r="C24" s="28">
        <f>$D$12+1</f>
        <v>45097</v>
      </c>
      <c r="D24" s="16"/>
      <c r="E24" s="16"/>
      <c r="F24" s="77"/>
      <c r="G24" s="78"/>
      <c r="H24" s="79"/>
      <c r="I24" s="7"/>
    </row>
    <row r="25" spans="1:9" ht="18" customHeight="1" x14ac:dyDescent="0.25">
      <c r="A25" s="5"/>
      <c r="B25" s="27">
        <v>3</v>
      </c>
      <c r="C25" s="28">
        <f>$D$12+2</f>
        <v>45098</v>
      </c>
      <c r="D25" s="16"/>
      <c r="E25" s="16"/>
      <c r="F25" s="77"/>
      <c r="G25" s="78"/>
      <c r="H25" s="79"/>
      <c r="I25" s="7"/>
    </row>
    <row r="26" spans="1:9" ht="18" customHeight="1" x14ac:dyDescent="0.25">
      <c r="A26" s="5"/>
      <c r="B26" s="27">
        <v>4</v>
      </c>
      <c r="C26" s="28">
        <f>$D$12+3</f>
        <v>45099</v>
      </c>
      <c r="D26" s="16"/>
      <c r="E26" s="16"/>
      <c r="F26" s="77"/>
      <c r="G26" s="78"/>
      <c r="H26" s="79"/>
      <c r="I26" s="7"/>
    </row>
    <row r="27" spans="1:9" ht="18" customHeight="1" x14ac:dyDescent="0.25">
      <c r="A27" s="5"/>
      <c r="B27" s="27">
        <v>5</v>
      </c>
      <c r="C27" s="28">
        <f>$D$12+4</f>
        <v>45100</v>
      </c>
      <c r="D27" s="16"/>
      <c r="E27" s="16"/>
      <c r="F27" s="77"/>
      <c r="G27" s="78"/>
      <c r="H27" s="79"/>
      <c r="I27" s="7"/>
    </row>
    <row r="28" spans="1:9" ht="18" customHeight="1" x14ac:dyDescent="0.25">
      <c r="A28" s="5"/>
      <c r="B28" s="27">
        <v>6</v>
      </c>
      <c r="C28" s="28">
        <f>$D$12+5</f>
        <v>45101</v>
      </c>
      <c r="D28" s="16"/>
      <c r="E28" s="16"/>
      <c r="F28" s="77"/>
      <c r="G28" s="78"/>
      <c r="H28" s="79"/>
      <c r="I28" s="7"/>
    </row>
    <row r="29" spans="1:9" ht="18" customHeight="1" x14ac:dyDescent="0.25">
      <c r="A29" s="5"/>
      <c r="B29" s="27">
        <v>7</v>
      </c>
      <c r="C29" s="28">
        <f>$D$12+6</f>
        <v>45102</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21</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4" t="s">
        <v>12</v>
      </c>
      <c r="D36" s="65"/>
      <c r="E36" s="65"/>
      <c r="F36" s="65"/>
      <c r="G36" s="65"/>
      <c r="H36" s="65"/>
      <c r="I36" s="66"/>
    </row>
    <row r="37" spans="1:9" ht="16.5" thickBot="1" x14ac:dyDescent="0.3">
      <c r="A37" s="19"/>
      <c r="B37" s="33"/>
      <c r="C37" s="67" t="s">
        <v>13</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18</v>
      </c>
      <c r="C39" s="6"/>
      <c r="D39" s="6"/>
      <c r="E39" s="6"/>
      <c r="F39" s="6"/>
      <c r="G39" s="6"/>
      <c r="H39" s="6"/>
      <c r="I39" s="20"/>
    </row>
    <row r="40" spans="1:9" ht="60.75" customHeight="1" thickBot="1" x14ac:dyDescent="0.3">
      <c r="A40" s="19"/>
      <c r="B40" s="33"/>
      <c r="C40" s="55" t="s">
        <v>32</v>
      </c>
      <c r="D40" s="56"/>
      <c r="E40" s="56"/>
      <c r="F40" s="56"/>
      <c r="G40" s="56"/>
      <c r="H40" s="56"/>
      <c r="I40" s="57"/>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45106</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22" t="s">
        <v>26</v>
      </c>
      <c r="C47" s="10"/>
      <c r="D47" s="10"/>
      <c r="E47" s="10"/>
      <c r="F47" s="10"/>
      <c r="G47" s="10"/>
      <c r="H47" s="10"/>
      <c r="I47" s="7"/>
    </row>
    <row r="48" spans="1:9" ht="13.9" customHeight="1" x14ac:dyDescent="0.25">
      <c r="A48" s="5"/>
      <c r="B48" s="22" t="s">
        <v>27</v>
      </c>
      <c r="C48" s="10"/>
      <c r="D48" s="10"/>
      <c r="E48" s="10"/>
      <c r="F48" s="10"/>
      <c r="G48" s="10"/>
      <c r="H48" s="10"/>
      <c r="I48" s="7"/>
    </row>
    <row r="49" spans="1:9" ht="13.9" customHeight="1" x14ac:dyDescent="0.25">
      <c r="A49" s="5"/>
      <c r="B49" s="22" t="s">
        <v>28</v>
      </c>
      <c r="C49" s="10"/>
      <c r="D49" s="10"/>
      <c r="E49" s="13"/>
      <c r="F49" s="10"/>
      <c r="G49" s="13"/>
      <c r="H49" s="10"/>
      <c r="I49" s="7"/>
    </row>
    <row r="50" spans="1:9" ht="13.9" customHeight="1" x14ac:dyDescent="0.25">
      <c r="A50" s="5"/>
      <c r="B50" s="6"/>
      <c r="C50" s="10"/>
      <c r="D50" s="10"/>
      <c r="E50" s="13"/>
      <c r="F50" s="10"/>
      <c r="G50" s="13"/>
      <c r="H50" s="10"/>
      <c r="I50" s="7"/>
    </row>
    <row r="51" spans="1:9" ht="13.9" customHeight="1" x14ac:dyDescent="0.25">
      <c r="A51" s="5"/>
      <c r="B51" s="22" t="s">
        <v>29</v>
      </c>
      <c r="C51" s="10"/>
      <c r="D51" s="10"/>
      <c r="E51" s="22" t="s">
        <v>30</v>
      </c>
      <c r="F51" s="10"/>
      <c r="G51" s="10"/>
      <c r="H51" s="10"/>
      <c r="I51" s="7"/>
    </row>
    <row r="52" spans="1:9" ht="13.9" customHeight="1" x14ac:dyDescent="0.2">
      <c r="A52" s="5"/>
      <c r="B52" s="6"/>
      <c r="C52" s="6"/>
      <c r="D52" s="6"/>
      <c r="E52" s="6"/>
      <c r="F52" s="6"/>
      <c r="G52" s="6"/>
      <c r="H52" s="6"/>
      <c r="I52" s="7"/>
    </row>
    <row r="53" spans="1:9" ht="13.9" customHeight="1" x14ac:dyDescent="0.25">
      <c r="A53" s="5"/>
      <c r="B53" s="22" t="s">
        <v>31</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opLeftCell="A25" zoomScaleNormal="100" workbookViewId="0">
      <selection activeCell="D64" sqref="D64"/>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50</xdr:row>
                <xdr:rowOff>114300</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7"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8</v>
      </c>
      <c r="D12" s="38">
        <f>'1. Woche '!D12+7</f>
        <v>45103</v>
      </c>
      <c r="E12" s="34" t="s">
        <v>4</v>
      </c>
      <c r="F12" s="39">
        <f>$D$12+6</f>
        <v>45109</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4" t="s">
        <v>1</v>
      </c>
      <c r="G22" s="75"/>
      <c r="H22" s="76"/>
      <c r="I22" s="7"/>
    </row>
    <row r="23" spans="1:9" ht="18" customHeight="1" x14ac:dyDescent="0.25">
      <c r="A23" s="5"/>
      <c r="B23" s="27">
        <v>8</v>
      </c>
      <c r="C23" s="28">
        <f>$D$12</f>
        <v>45103</v>
      </c>
      <c r="D23" s="16"/>
      <c r="E23" s="16"/>
      <c r="F23" s="77"/>
      <c r="G23" s="78"/>
      <c r="H23" s="79"/>
      <c r="I23" s="7"/>
    </row>
    <row r="24" spans="1:9" ht="18" customHeight="1" x14ac:dyDescent="0.25">
      <c r="A24" s="5"/>
      <c r="B24" s="27">
        <v>9</v>
      </c>
      <c r="C24" s="28">
        <f>$D$12+1</f>
        <v>45104</v>
      </c>
      <c r="D24" s="16"/>
      <c r="E24" s="16"/>
      <c r="F24" s="77"/>
      <c r="G24" s="78"/>
      <c r="H24" s="79"/>
      <c r="I24" s="7"/>
    </row>
    <row r="25" spans="1:9" ht="18" customHeight="1" x14ac:dyDescent="0.25">
      <c r="A25" s="5"/>
      <c r="B25" s="27">
        <v>10</v>
      </c>
      <c r="C25" s="28">
        <f>$D$12+2</f>
        <v>45105</v>
      </c>
      <c r="D25" s="16"/>
      <c r="E25" s="16"/>
      <c r="F25" s="77"/>
      <c r="G25" s="78"/>
      <c r="H25" s="79"/>
      <c r="I25" s="7"/>
    </row>
    <row r="26" spans="1:9" ht="18" customHeight="1" x14ac:dyDescent="0.25">
      <c r="A26" s="5"/>
      <c r="B26" s="27">
        <v>11</v>
      </c>
      <c r="C26" s="28">
        <f>$D$12+3</f>
        <v>45106</v>
      </c>
      <c r="D26" s="16"/>
      <c r="E26" s="16"/>
      <c r="F26" s="77"/>
      <c r="G26" s="78"/>
      <c r="H26" s="79"/>
      <c r="I26" s="7"/>
    </row>
    <row r="27" spans="1:9" ht="18" customHeight="1" x14ac:dyDescent="0.25">
      <c r="A27" s="5"/>
      <c r="B27" s="27">
        <v>12</v>
      </c>
      <c r="C27" s="28">
        <f>$D$12+4</f>
        <v>45107</v>
      </c>
      <c r="D27" s="16"/>
      <c r="E27" s="16"/>
      <c r="F27" s="77"/>
      <c r="G27" s="78"/>
      <c r="H27" s="79"/>
      <c r="I27" s="7"/>
    </row>
    <row r="28" spans="1:9" ht="18" customHeight="1" x14ac:dyDescent="0.25">
      <c r="A28" s="5"/>
      <c r="B28" s="27">
        <v>13</v>
      </c>
      <c r="C28" s="28">
        <f>$D$12+5</f>
        <v>45108</v>
      </c>
      <c r="D28" s="16"/>
      <c r="E28" s="16"/>
      <c r="F28" s="77"/>
      <c r="G28" s="78"/>
      <c r="H28" s="79"/>
      <c r="I28" s="7"/>
    </row>
    <row r="29" spans="1:9" ht="18" customHeight="1" x14ac:dyDescent="0.25">
      <c r="A29" s="5"/>
      <c r="B29" s="27">
        <v>14</v>
      </c>
      <c r="C29" s="28">
        <f>$D$12+6</f>
        <v>45109</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21</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4" t="s">
        <v>12</v>
      </c>
      <c r="D36" s="65"/>
      <c r="E36" s="65"/>
      <c r="F36" s="65"/>
      <c r="G36" s="65"/>
      <c r="H36" s="65"/>
      <c r="I36" s="66"/>
    </row>
    <row r="37" spans="1:9" ht="16.5" thickBot="1" x14ac:dyDescent="0.3">
      <c r="A37" s="19"/>
      <c r="B37" s="33"/>
      <c r="C37" s="67" t="s">
        <v>13</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18</v>
      </c>
      <c r="C39" s="6"/>
      <c r="D39" s="6"/>
      <c r="E39" s="6"/>
      <c r="F39" s="6"/>
      <c r="G39" s="6"/>
      <c r="H39" s="6"/>
      <c r="I39" s="20"/>
    </row>
    <row r="40" spans="1:9" ht="56.45" customHeight="1" thickBot="1" x14ac:dyDescent="0.3">
      <c r="A40" s="19"/>
      <c r="B40" s="33"/>
      <c r="C40" s="80" t="s">
        <v>24</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45113</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Koordination: Lea Brockhoff</v>
      </c>
      <c r="C47" s="10"/>
      <c r="D47" s="10"/>
      <c r="E47" s="10"/>
      <c r="F47" s="10"/>
      <c r="G47" s="10"/>
      <c r="H47" s="10"/>
      <c r="I47" s="7"/>
    </row>
    <row r="48" spans="1:9" ht="13.9" customHeight="1" x14ac:dyDescent="0.25">
      <c r="A48" s="5"/>
      <c r="B48" s="10" t="str">
        <f>'1. Woche '!B48</f>
        <v>Bachenstraße 42</v>
      </c>
      <c r="C48" s="10"/>
      <c r="D48" s="10"/>
      <c r="E48" s="10"/>
      <c r="F48" s="10"/>
      <c r="G48" s="10"/>
      <c r="H48" s="10"/>
      <c r="I48" s="7"/>
    </row>
    <row r="49" spans="1:9" ht="13.9" customHeight="1" x14ac:dyDescent="0.25">
      <c r="A49" s="5"/>
      <c r="B49" s="10" t="str">
        <f>'1. Woche '!B49</f>
        <v>79241 Ihringen</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07668-710842</v>
      </c>
      <c r="C51" s="10"/>
      <c r="D51" s="10"/>
      <c r="E51" s="10" t="str">
        <f>'1. Woche '!E51</f>
        <v>Fax: 07668-710850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Klimaschutz@Ihringen.de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topLeftCell="A19" zoomScaleNormal="100" workbookViewId="0">
      <selection activeCell="L43" sqref="L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466725</xdr:colOff>
                <xdr:row>48</xdr:row>
                <xdr:rowOff>123825</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4"/>
  <sheetViews>
    <sheetView topLeftCell="A13"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19</v>
      </c>
      <c r="D12" s="38">
        <f>'1. Woche '!D12+14</f>
        <v>45110</v>
      </c>
      <c r="E12" s="34" t="s">
        <v>4</v>
      </c>
      <c r="F12" s="39">
        <f>$D$12+6</f>
        <v>45116</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4" t="s">
        <v>1</v>
      </c>
      <c r="G22" s="75"/>
      <c r="H22" s="76"/>
      <c r="I22" s="7"/>
    </row>
    <row r="23" spans="1:9" ht="18" customHeight="1" x14ac:dyDescent="0.25">
      <c r="A23" s="5"/>
      <c r="B23" s="27">
        <v>15</v>
      </c>
      <c r="C23" s="28">
        <f>$D$12</f>
        <v>45110</v>
      </c>
      <c r="D23" s="16"/>
      <c r="E23" s="16"/>
      <c r="F23" s="77"/>
      <c r="G23" s="78"/>
      <c r="H23" s="79"/>
      <c r="I23" s="7"/>
    </row>
    <row r="24" spans="1:9" ht="18" customHeight="1" x14ac:dyDescent="0.25">
      <c r="A24" s="5"/>
      <c r="B24" s="27">
        <v>16</v>
      </c>
      <c r="C24" s="28">
        <f>$D$12+1</f>
        <v>45111</v>
      </c>
      <c r="D24" s="16"/>
      <c r="E24" s="16"/>
      <c r="F24" s="77"/>
      <c r="G24" s="78"/>
      <c r="H24" s="79"/>
      <c r="I24" s="7"/>
    </row>
    <row r="25" spans="1:9" ht="18" customHeight="1" x14ac:dyDescent="0.25">
      <c r="A25" s="5"/>
      <c r="B25" s="27">
        <v>17</v>
      </c>
      <c r="C25" s="28">
        <f>$D$12+2</f>
        <v>45112</v>
      </c>
      <c r="D25" s="16"/>
      <c r="E25" s="16"/>
      <c r="F25" s="77"/>
      <c r="G25" s="78"/>
      <c r="H25" s="79"/>
      <c r="I25" s="7"/>
    </row>
    <row r="26" spans="1:9" ht="18" customHeight="1" x14ac:dyDescent="0.25">
      <c r="A26" s="5"/>
      <c r="B26" s="27">
        <v>18</v>
      </c>
      <c r="C26" s="28">
        <f>$D$12+3</f>
        <v>45113</v>
      </c>
      <c r="D26" s="16"/>
      <c r="E26" s="16"/>
      <c r="F26" s="77"/>
      <c r="G26" s="78"/>
      <c r="H26" s="79"/>
      <c r="I26" s="7"/>
    </row>
    <row r="27" spans="1:9" ht="18" customHeight="1" x14ac:dyDescent="0.25">
      <c r="A27" s="5"/>
      <c r="B27" s="27">
        <v>19</v>
      </c>
      <c r="C27" s="28">
        <f>$D$12+4</f>
        <v>45114</v>
      </c>
      <c r="D27" s="16"/>
      <c r="E27" s="16"/>
      <c r="F27" s="77"/>
      <c r="G27" s="78"/>
      <c r="H27" s="79"/>
      <c r="I27" s="7"/>
    </row>
    <row r="28" spans="1:9" ht="18" customHeight="1" x14ac:dyDescent="0.25">
      <c r="A28" s="5"/>
      <c r="B28" s="27">
        <v>20</v>
      </c>
      <c r="C28" s="28">
        <f>$D$12+5</f>
        <v>45115</v>
      </c>
      <c r="D28" s="16"/>
      <c r="E28" s="16"/>
      <c r="F28" s="77"/>
      <c r="G28" s="78"/>
      <c r="H28" s="79"/>
      <c r="I28" s="7"/>
    </row>
    <row r="29" spans="1:9" ht="18" customHeight="1" x14ac:dyDescent="0.25">
      <c r="A29" s="5"/>
      <c r="B29" s="27">
        <v>21</v>
      </c>
      <c r="C29" s="28">
        <f>$D$12+6</f>
        <v>45116</v>
      </c>
      <c r="D29" s="16"/>
      <c r="E29" s="16"/>
      <c r="F29" s="77"/>
      <c r="G29" s="78"/>
      <c r="H29" s="79"/>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75" x14ac:dyDescent="0.25">
      <c r="A32" s="19"/>
      <c r="B32" s="58" t="s">
        <v>21</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4" t="s">
        <v>12</v>
      </c>
      <c r="D36" s="65"/>
      <c r="E36" s="65"/>
      <c r="F36" s="65"/>
      <c r="G36" s="65"/>
      <c r="H36" s="65"/>
      <c r="I36" s="66"/>
    </row>
    <row r="37" spans="1:9" ht="16.5" thickBot="1" x14ac:dyDescent="0.3">
      <c r="A37" s="19"/>
      <c r="B37" s="33"/>
      <c r="C37" s="67" t="s">
        <v>13</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18</v>
      </c>
      <c r="C39" s="6"/>
      <c r="D39" s="6"/>
      <c r="E39" s="6"/>
      <c r="F39" s="6"/>
      <c r="G39" s="6"/>
      <c r="H39" s="6"/>
      <c r="I39" s="20"/>
    </row>
    <row r="40" spans="1:9" ht="62.45" customHeight="1" thickBot="1" x14ac:dyDescent="0.3">
      <c r="A40" s="19"/>
      <c r="B40" s="33"/>
      <c r="C40" s="80" t="s">
        <v>23</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45120</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Koordination: Lea Brockhoff</v>
      </c>
      <c r="C47" s="10"/>
      <c r="D47" s="10"/>
      <c r="E47" s="10"/>
      <c r="F47" s="10"/>
      <c r="G47" s="10"/>
      <c r="H47" s="10"/>
      <c r="I47" s="7"/>
    </row>
    <row r="48" spans="1:9" ht="13.9" customHeight="1" x14ac:dyDescent="0.25">
      <c r="A48" s="5"/>
      <c r="B48" s="10" t="str">
        <f>'1. Woche '!B48</f>
        <v>Bachenstraße 42</v>
      </c>
      <c r="C48" s="10"/>
      <c r="D48" s="10"/>
      <c r="E48" s="10"/>
      <c r="F48" s="10"/>
      <c r="G48" s="10"/>
      <c r="H48" s="10"/>
      <c r="I48" s="7"/>
    </row>
    <row r="49" spans="1:9" ht="13.9" customHeight="1" x14ac:dyDescent="0.25">
      <c r="A49" s="5"/>
      <c r="B49" s="10" t="str">
        <f>'1. Woche '!B49</f>
        <v>79241 Ihringen</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07668-710842</v>
      </c>
      <c r="C51" s="10"/>
      <c r="D51" s="10"/>
      <c r="E51" s="10" t="str">
        <f>'1. Woche '!E51</f>
        <v>Fax: 07668-710850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Klimaschutz@Ihringen.de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topLeftCell="A19" zoomScaleNormal="100" workbookViewId="0">
      <selection activeCell="E59" sqref="E59"/>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476250</xdr:colOff>
                <xdr:row>48</xdr:row>
                <xdr:rowOff>123825</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Brockhoff Lea</cp:lastModifiedBy>
  <cp:lastPrinted>2018-05-30T11:24:54Z</cp:lastPrinted>
  <dcterms:created xsi:type="dcterms:W3CDTF">2009-03-19T13:46:50Z</dcterms:created>
  <dcterms:modified xsi:type="dcterms:W3CDTF">2023-04-06T09:49:47Z</dcterms:modified>
</cp:coreProperties>
</file>